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\Desktop\ПИТАНИЕ\Пакет документов УО от 12.10.2023 ШКОЛЫ (3)\О заполнении форм меню и календаря питания\"/>
    </mc:Choice>
  </mc:AlternateContent>
  <bookViews>
    <workbookView xWindow="360" yWindow="12" windowWidth="20952" windowHeight="972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1" i="1" l="1"/>
  <c r="D11" i="1"/>
  <c r="K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L196" i="1"/>
  <c r="J196" i="1"/>
</calcChain>
</file>

<file path=xl/sharedStrings.xml><?xml version="1.0" encoding="utf-8"?>
<sst xmlns="http://schemas.openxmlformats.org/spreadsheetml/2006/main" count="293" uniqueCount="110">
  <si>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</si>
  <si>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</si>
  <si>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</si>
  <si>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</si>
  <si>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</si>
  <si>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</si>
  <si>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</si>
  <si>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</si>
  <si>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</si>
  <si>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</si>
  <si>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</si>
  <si>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</si>
  <si>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</si>
  <si>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</si>
  <si>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</si>
  <si>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</si>
  <si>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</si>
  <si>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</si>
  <si>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</si>
  <si>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</si>
  <si>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</si>
  <si>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</si>
  <si>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</si>
  <si>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</si>
  <si>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</si>
  <si>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</si>
  <si>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</si>
  <si>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</si>
  <si>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</si>
  <si>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</si>
  <si>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</si>
  <si>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</si>
  <si>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</si>
  <si>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</si>
  <si>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</si>
  <si>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</si>
  <si>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</si>
  <si>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</si>
  <si>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</si>
  <si>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</si>
  <si>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хлеб пшеничный</t>
  </si>
  <si>
    <t>пром</t>
  </si>
  <si>
    <t>голубец ленивый с соусом томатным</t>
  </si>
  <si>
    <t>О42 О25/1</t>
  </si>
  <si>
    <t>О62</t>
  </si>
  <si>
    <t>рис отварной</t>
  </si>
  <si>
    <t>О46/1</t>
  </si>
  <si>
    <t>котлета рыбная с соусом томатным</t>
  </si>
  <si>
    <t>О30 О25/1</t>
  </si>
  <si>
    <t>ПРОМ</t>
  </si>
  <si>
    <t>напиток ягодный теплый</t>
  </si>
  <si>
    <t>О65/1</t>
  </si>
  <si>
    <t>холодое блюдо</t>
  </si>
  <si>
    <t>помидор в нарезке</t>
  </si>
  <si>
    <t>54-3з-2020</t>
  </si>
  <si>
    <t>каша пшенная с яблоком (янтарная)</t>
  </si>
  <si>
    <t>О57</t>
  </si>
  <si>
    <t>чай с сахаром и лимоном</t>
  </si>
  <si>
    <t>О60/2</t>
  </si>
  <si>
    <t>кисло-молочный напиток</t>
  </si>
  <si>
    <t>йогурт</t>
  </si>
  <si>
    <t>макароны запеченные с сыром</t>
  </si>
  <si>
    <t>О50</t>
  </si>
  <si>
    <t>какао с молоком</t>
  </si>
  <si>
    <t>О63</t>
  </si>
  <si>
    <t>хлеб ржаной</t>
  </si>
  <si>
    <t>холодное блюдо</t>
  </si>
  <si>
    <t>яйцо отварное</t>
  </si>
  <si>
    <t>54-6о-2020</t>
  </si>
  <si>
    <t>масло сливочное</t>
  </si>
  <si>
    <t>53-19з-2020</t>
  </si>
  <si>
    <t>каша "Дружба"</t>
  </si>
  <si>
    <t>О54</t>
  </si>
  <si>
    <t>кофейный напиток</t>
  </si>
  <si>
    <t>О64</t>
  </si>
  <si>
    <t>булочные изделия</t>
  </si>
  <si>
    <t>батон сдобный</t>
  </si>
  <si>
    <t>запеканка творожная</t>
  </si>
  <si>
    <t>О74</t>
  </si>
  <si>
    <t xml:space="preserve">чай с сахаром  </t>
  </si>
  <si>
    <t>О60</t>
  </si>
  <si>
    <t>хлеб ржано-пшеничный</t>
  </si>
  <si>
    <t>джем абрикосовый</t>
  </si>
  <si>
    <t>сладкое</t>
  </si>
  <si>
    <t>кондитер.</t>
  </si>
  <si>
    <t>печенье</t>
  </si>
  <si>
    <t>омлет натуральный</t>
  </si>
  <si>
    <t>54-1о</t>
  </si>
  <si>
    <t>чай с сахором</t>
  </si>
  <si>
    <t>хлеб отрубной</t>
  </si>
  <si>
    <t>фрукт</t>
  </si>
  <si>
    <t>зеленый горошек</t>
  </si>
  <si>
    <t>54-21з</t>
  </si>
  <si>
    <t>каша кукурузная молочная</t>
  </si>
  <si>
    <t>О55</t>
  </si>
  <si>
    <t xml:space="preserve">масло сливочное </t>
  </si>
  <si>
    <t>каша рисовая молочная</t>
  </si>
  <si>
    <t>О53</t>
  </si>
  <si>
    <t>хлебобулочные изделия</t>
  </si>
  <si>
    <t>бутерброд с сыром и маслом</t>
  </si>
  <si>
    <t xml:space="preserve">О1 </t>
  </si>
  <si>
    <t>картофельное пюре</t>
  </si>
  <si>
    <t>О44/1</t>
  </si>
  <si>
    <t>котлета куриная с соусом томатным</t>
  </si>
  <si>
    <t>О33-1  О25/1</t>
  </si>
  <si>
    <t>чай с сахаром</t>
  </si>
  <si>
    <t>МКОУ-Ордынская СОШ№3</t>
  </si>
  <si>
    <t>август</t>
  </si>
  <si>
    <t xml:space="preserve">директор </t>
  </si>
  <si>
    <t>Севрюк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</si>
</sst>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binet3/Desktop/&#1055;&#1048;&#1058;&#1040;&#1053;&#1048;&#1045;/&#1089;&#1077;&#1085;&#1090;&#1103;&#1073;&#1088;&#1100;%202023/2023-10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О47/1</v>
          </cell>
        </row>
        <row r="8">
          <cell r="B8" t="str">
            <v>напиток</v>
          </cell>
          <cell r="D8" t="str">
            <v xml:space="preserve">компот из сухофруктов теплый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106</v>
      </c>
      <c r="D1" s="55"/>
      <c r="E1" s="55"/>
      <c r="F1" s="12" t="s">
        <v>16</v>
      </c>
      <c r="G1" s="2" t="s">
        <v>17</v>
      </c>
      <c r="H1" s="56" t="s">
        <v>108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109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 t="s">
        <v>107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8.1999999999999993</v>
      </c>
      <c r="H6" s="40">
        <v>6.3</v>
      </c>
      <c r="I6" s="40">
        <v>35.700000000000003</v>
      </c>
      <c r="J6" s="40">
        <v>275.2</v>
      </c>
      <c r="K6" s="41" t="str">
        <f>'[1]1'!$C$4</f>
        <v>О47/1</v>
      </c>
      <c r="L6" s="40">
        <v>15.6</v>
      </c>
    </row>
    <row r="7" spans="1:12" ht="14.4" x14ac:dyDescent="0.3">
      <c r="A7" s="23"/>
      <c r="B7" s="15"/>
      <c r="C7" s="11"/>
      <c r="D7" s="6" t="s">
        <v>21</v>
      </c>
      <c r="E7" s="42" t="s">
        <v>42</v>
      </c>
      <c r="F7" s="43">
        <v>120</v>
      </c>
      <c r="G7" s="43">
        <v>8.56</v>
      </c>
      <c r="H7" s="43">
        <v>10.65</v>
      </c>
      <c r="I7" s="43">
        <v>8.8000000000000007</v>
      </c>
      <c r="J7" s="43">
        <v>165.2</v>
      </c>
      <c r="K7" s="44" t="s">
        <v>43</v>
      </c>
      <c r="L7" s="43">
        <v>44.7</v>
      </c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40</v>
      </c>
      <c r="F9" s="43">
        <v>36</v>
      </c>
      <c r="G9" s="43">
        <v>2.4</v>
      </c>
      <c r="H9" s="43">
        <v>0.3</v>
      </c>
      <c r="I9" s="43">
        <v>14.7</v>
      </c>
      <c r="J9" s="43">
        <v>80.400000000000006</v>
      </c>
      <c r="K9" s="44" t="s">
        <v>41</v>
      </c>
      <c r="L9" s="43">
        <v>2.93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tr">
        <f>'[1]1'!$B$8</f>
        <v>напиток</v>
      </c>
      <c r="E11" s="42" t="str">
        <f>'[1]1'!$D$8</f>
        <v xml:space="preserve">компот из сухофруктов теплый </v>
      </c>
      <c r="F11" s="43">
        <v>200</v>
      </c>
      <c r="G11" s="43">
        <v>0.13</v>
      </c>
      <c r="H11" s="43">
        <v>0.08</v>
      </c>
      <c r="I11" s="43">
        <v>23.23</v>
      </c>
      <c r="J11" s="43">
        <v>94.2</v>
      </c>
      <c r="K11" s="44" t="s">
        <v>44</v>
      </c>
      <c r="L11" s="43">
        <v>6.6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536</v>
      </c>
      <c r="G13" s="19">
        <f t="shared" ref="G13:J13" si="0">SUM(G6:G12)</f>
        <v>19.289999999999996</v>
      </c>
      <c r="H13" s="19">
        <f t="shared" si="0"/>
        <v>17.329999999999998</v>
      </c>
      <c r="I13" s="19">
        <f t="shared" si="0"/>
        <v>82.43</v>
      </c>
      <c r="J13" s="19">
        <f t="shared" si="0"/>
        <v>615</v>
      </c>
      <c r="K13" s="25"/>
      <c r="L13" s="19">
        <f t="shared" ref="L13" si="1">SUM(L6:L12)</f>
        <v>69.83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536</v>
      </c>
      <c r="G24" s="32">
        <f t="shared" ref="G24:J24" si="4">G13+G23</f>
        <v>19.289999999999996</v>
      </c>
      <c r="H24" s="32">
        <f t="shared" si="4"/>
        <v>17.329999999999998</v>
      </c>
      <c r="I24" s="32">
        <f t="shared" si="4"/>
        <v>82.43</v>
      </c>
      <c r="J24" s="32">
        <f t="shared" si="4"/>
        <v>615</v>
      </c>
      <c r="K24" s="32"/>
      <c r="L24" s="32">
        <f t="shared" ref="L24" si="5">L13+L23</f>
        <v>69.83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180</v>
      </c>
      <c r="G25" s="40">
        <v>8.1999999999999993</v>
      </c>
      <c r="H25" s="40">
        <v>6.3</v>
      </c>
      <c r="I25" s="40">
        <v>35.700000000000003</v>
      </c>
      <c r="J25" s="40">
        <v>112.2</v>
      </c>
      <c r="K25" s="41" t="s">
        <v>46</v>
      </c>
      <c r="L25" s="40">
        <v>15.4</v>
      </c>
    </row>
    <row r="26" spans="1:12" ht="14.4" x14ac:dyDescent="0.3">
      <c r="A26" s="14"/>
      <c r="B26" s="15"/>
      <c r="C26" s="11"/>
      <c r="D26" s="51" t="s">
        <v>21</v>
      </c>
      <c r="E26" s="42" t="s">
        <v>47</v>
      </c>
      <c r="F26" s="43">
        <v>130</v>
      </c>
      <c r="G26" s="43">
        <v>10.3</v>
      </c>
      <c r="H26" s="43">
        <v>5.3</v>
      </c>
      <c r="I26" s="43">
        <v>10</v>
      </c>
      <c r="J26" s="43">
        <v>249.1</v>
      </c>
      <c r="K26" s="44" t="s">
        <v>48</v>
      </c>
      <c r="L26" s="43">
        <v>31.7</v>
      </c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40</v>
      </c>
      <c r="F28" s="43">
        <v>30</v>
      </c>
      <c r="G28" s="43">
        <v>2.4</v>
      </c>
      <c r="H28" s="43">
        <v>0.3</v>
      </c>
      <c r="I28" s="43">
        <v>14.7</v>
      </c>
      <c r="J28" s="43">
        <v>80.400000000000006</v>
      </c>
      <c r="K28" s="44" t="s">
        <v>49</v>
      </c>
      <c r="L28" s="43">
        <v>2.4300000000000002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51" t="s">
        <v>30</v>
      </c>
      <c r="E30" s="42" t="s">
        <v>50</v>
      </c>
      <c r="F30" s="43">
        <v>180</v>
      </c>
      <c r="G30" s="43">
        <v>0.13</v>
      </c>
      <c r="H30" s="43">
        <v>0.08</v>
      </c>
      <c r="I30" s="43">
        <v>23.23</v>
      </c>
      <c r="J30" s="43">
        <v>94.2</v>
      </c>
      <c r="K30" s="44" t="s">
        <v>51</v>
      </c>
      <c r="L30" s="43">
        <v>9.9</v>
      </c>
    </row>
    <row r="31" spans="1:12" ht="26.4" x14ac:dyDescent="0.3">
      <c r="A31" s="14"/>
      <c r="B31" s="15"/>
      <c r="C31" s="11"/>
      <c r="D31" s="6" t="s">
        <v>52</v>
      </c>
      <c r="E31" s="42" t="s">
        <v>53</v>
      </c>
      <c r="F31" s="43">
        <v>40</v>
      </c>
      <c r="G31" s="43">
        <v>0.3</v>
      </c>
      <c r="H31" s="43">
        <v>0</v>
      </c>
      <c r="I31" s="43">
        <v>1.1000000000000001</v>
      </c>
      <c r="J31" s="43">
        <v>6.4</v>
      </c>
      <c r="K31" s="52" t="s">
        <v>54</v>
      </c>
      <c r="L31" s="43">
        <v>10.4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21.33</v>
      </c>
      <c r="H32" s="19">
        <f t="shared" ref="H32" si="7">SUM(H25:H31)</f>
        <v>11.98</v>
      </c>
      <c r="I32" s="19">
        <f t="shared" ref="I32" si="8">SUM(I25:I31)</f>
        <v>84.73</v>
      </c>
      <c r="J32" s="19">
        <f t="shared" ref="J32:L32" si="9">SUM(J25:J31)</f>
        <v>542.30000000000007</v>
      </c>
      <c r="K32" s="25"/>
      <c r="L32" s="19">
        <f t="shared" si="9"/>
        <v>69.83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560</v>
      </c>
      <c r="G43" s="32">
        <f t="shared" ref="G43" si="14">G32+G42</f>
        <v>21.33</v>
      </c>
      <c r="H43" s="32">
        <f t="shared" ref="H43" si="15">H32+H42</f>
        <v>11.98</v>
      </c>
      <c r="I43" s="32">
        <f t="shared" ref="I43" si="16">I32+I42</f>
        <v>84.73</v>
      </c>
      <c r="J43" s="32">
        <f t="shared" ref="J43:L43" si="17">J32+J42</f>
        <v>542.30000000000007</v>
      </c>
      <c r="K43" s="32"/>
      <c r="L43" s="32">
        <f t="shared" si="17"/>
        <v>69.83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200</v>
      </c>
      <c r="G44" s="40">
        <v>7.97</v>
      </c>
      <c r="H44" s="40">
        <v>10.81</v>
      </c>
      <c r="I44" s="40">
        <v>34.090000000000003</v>
      </c>
      <c r="J44" s="40">
        <v>295.5</v>
      </c>
      <c r="K44" s="41" t="s">
        <v>56</v>
      </c>
      <c r="L44" s="40">
        <v>32.5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0.2</v>
      </c>
      <c r="H46" s="43">
        <v>0</v>
      </c>
      <c r="I46" s="43">
        <v>12.3</v>
      </c>
      <c r="J46" s="43">
        <v>60.3</v>
      </c>
      <c r="K46" s="44" t="s">
        <v>58</v>
      </c>
      <c r="L46" s="43">
        <v>4.4000000000000004</v>
      </c>
    </row>
    <row r="47" spans="1:12" ht="14.4" x14ac:dyDescent="0.3">
      <c r="A47" s="23"/>
      <c r="B47" s="15"/>
      <c r="C47" s="11"/>
      <c r="D47" s="7" t="s">
        <v>23</v>
      </c>
      <c r="E47" s="42" t="s">
        <v>40</v>
      </c>
      <c r="F47" s="43">
        <v>36</v>
      </c>
      <c r="G47" s="43">
        <v>2.4</v>
      </c>
      <c r="H47" s="43">
        <v>0.3</v>
      </c>
      <c r="I47" s="43">
        <v>14.7</v>
      </c>
      <c r="J47" s="43">
        <v>91.4</v>
      </c>
      <c r="K47" s="44" t="s">
        <v>49</v>
      </c>
      <c r="L47" s="43">
        <v>2.93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59</v>
      </c>
      <c r="E49" s="42" t="s">
        <v>60</v>
      </c>
      <c r="F49" s="43">
        <v>150</v>
      </c>
      <c r="G49" s="43">
        <v>5.0999999999999996</v>
      </c>
      <c r="H49" s="43">
        <v>3.8</v>
      </c>
      <c r="I49" s="43">
        <v>8.3000000000000007</v>
      </c>
      <c r="J49" s="43">
        <v>97.2</v>
      </c>
      <c r="K49" s="44" t="s">
        <v>49</v>
      </c>
      <c r="L49" s="43">
        <v>30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586</v>
      </c>
      <c r="G51" s="19">
        <f t="shared" ref="G51" si="18">SUM(G44:G50)</f>
        <v>15.67</v>
      </c>
      <c r="H51" s="19">
        <f t="shared" ref="H51" si="19">SUM(H44:H50)</f>
        <v>14.91</v>
      </c>
      <c r="I51" s="19">
        <f t="shared" ref="I51" si="20">SUM(I44:I50)</f>
        <v>69.39</v>
      </c>
      <c r="J51" s="19">
        <f t="shared" ref="J51:L51" si="21">SUM(J44:J50)</f>
        <v>544.40000000000009</v>
      </c>
      <c r="K51" s="25"/>
      <c r="L51" s="19">
        <f t="shared" si="21"/>
        <v>69.83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586</v>
      </c>
      <c r="G62" s="32">
        <f t="shared" ref="G62" si="26">G51+G61</f>
        <v>15.67</v>
      </c>
      <c r="H62" s="32">
        <f t="shared" ref="H62" si="27">H51+H61</f>
        <v>14.91</v>
      </c>
      <c r="I62" s="32">
        <f t="shared" ref="I62" si="28">I51+I61</f>
        <v>69.39</v>
      </c>
      <c r="J62" s="32">
        <f t="shared" ref="J62:L62" si="29">J51+J61</f>
        <v>544.40000000000009</v>
      </c>
      <c r="K62" s="32"/>
      <c r="L62" s="32">
        <f t="shared" si="29"/>
        <v>69.83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9.9</v>
      </c>
      <c r="H63" s="40">
        <v>9</v>
      </c>
      <c r="I63" s="40">
        <v>41.1</v>
      </c>
      <c r="J63" s="40">
        <v>284.89999999999998</v>
      </c>
      <c r="K63" s="41" t="s">
        <v>62</v>
      </c>
      <c r="L63" s="40">
        <v>23.4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3.6</v>
      </c>
      <c r="H65" s="43">
        <v>3.3</v>
      </c>
      <c r="I65" s="43">
        <v>22.8</v>
      </c>
      <c r="J65" s="43">
        <v>135.9</v>
      </c>
      <c r="K65" s="44" t="s">
        <v>64</v>
      </c>
      <c r="L65" s="43">
        <v>13.5</v>
      </c>
    </row>
    <row r="66" spans="1:12" ht="14.4" x14ac:dyDescent="0.3">
      <c r="A66" s="23"/>
      <c r="B66" s="15"/>
      <c r="C66" s="11"/>
      <c r="D66" s="7" t="s">
        <v>23</v>
      </c>
      <c r="E66" s="42" t="s">
        <v>65</v>
      </c>
      <c r="F66" s="43">
        <v>40</v>
      </c>
      <c r="G66" s="43">
        <v>2</v>
      </c>
      <c r="H66" s="43">
        <v>0.4</v>
      </c>
      <c r="I66" s="43">
        <v>10</v>
      </c>
      <c r="J66" s="43">
        <v>61.2</v>
      </c>
      <c r="K66" s="44" t="s">
        <v>49</v>
      </c>
      <c r="L66" s="43">
        <v>2.6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6.4" x14ac:dyDescent="0.3">
      <c r="A68" s="23"/>
      <c r="B68" s="15"/>
      <c r="C68" s="11"/>
      <c r="D68" s="6" t="s">
        <v>66</v>
      </c>
      <c r="E68" s="42" t="s">
        <v>67</v>
      </c>
      <c r="F68" s="43">
        <v>40</v>
      </c>
      <c r="G68" s="43">
        <v>4.8</v>
      </c>
      <c r="H68" s="43">
        <v>4</v>
      </c>
      <c r="I68" s="43">
        <v>0.3</v>
      </c>
      <c r="J68" s="43">
        <v>56.6</v>
      </c>
      <c r="K68" s="44" t="s">
        <v>68</v>
      </c>
      <c r="L68" s="43">
        <v>14</v>
      </c>
    </row>
    <row r="69" spans="1:12" ht="26.4" x14ac:dyDescent="0.3">
      <c r="A69" s="23"/>
      <c r="B69" s="15"/>
      <c r="C69" s="11"/>
      <c r="D69" s="6" t="s">
        <v>66</v>
      </c>
      <c r="E69" s="42" t="s">
        <v>69</v>
      </c>
      <c r="F69" s="43">
        <v>20</v>
      </c>
      <c r="G69" s="43">
        <v>0.2</v>
      </c>
      <c r="H69" s="43">
        <v>14.5</v>
      </c>
      <c r="I69" s="43">
        <v>0.3</v>
      </c>
      <c r="J69" s="43">
        <v>132.19999999999999</v>
      </c>
      <c r="K69" s="44" t="s">
        <v>70</v>
      </c>
      <c r="L69" s="43">
        <v>16.329999999999998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20.5</v>
      </c>
      <c r="H70" s="19">
        <f t="shared" ref="H70" si="31">SUM(H63:H69)</f>
        <v>31.200000000000003</v>
      </c>
      <c r="I70" s="19">
        <f t="shared" ref="I70" si="32">SUM(I63:I69)</f>
        <v>74.5</v>
      </c>
      <c r="J70" s="19">
        <f t="shared" ref="J70:L70" si="33">SUM(J63:J69)</f>
        <v>670.8</v>
      </c>
      <c r="K70" s="25"/>
      <c r="L70" s="19">
        <f t="shared" si="33"/>
        <v>69.83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500</v>
      </c>
      <c r="G81" s="32">
        <f t="shared" ref="G81" si="38">G70+G80</f>
        <v>20.5</v>
      </c>
      <c r="H81" s="32">
        <f t="shared" ref="H81" si="39">H70+H80</f>
        <v>31.200000000000003</v>
      </c>
      <c r="I81" s="32">
        <f t="shared" ref="I81" si="40">I70+I80</f>
        <v>74.5</v>
      </c>
      <c r="J81" s="32">
        <f t="shared" ref="J81:L81" si="41">J70+J80</f>
        <v>670.8</v>
      </c>
      <c r="K81" s="32"/>
      <c r="L81" s="32">
        <f t="shared" si="41"/>
        <v>69.83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6.7</v>
      </c>
      <c r="H82" s="40">
        <v>7.9</v>
      </c>
      <c r="I82" s="40">
        <v>35.200000000000003</v>
      </c>
      <c r="J82" s="40">
        <v>239</v>
      </c>
      <c r="K82" s="41" t="s">
        <v>72</v>
      </c>
      <c r="L82" s="40">
        <v>19.5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2.7</v>
      </c>
      <c r="H84" s="43">
        <v>2.2000000000000002</v>
      </c>
      <c r="I84" s="43">
        <v>20.9</v>
      </c>
      <c r="J84" s="43">
        <v>114.2</v>
      </c>
      <c r="K84" s="44" t="s">
        <v>74</v>
      </c>
      <c r="L84" s="43">
        <v>11.1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59</v>
      </c>
      <c r="E87" s="42" t="s">
        <v>60</v>
      </c>
      <c r="F87" s="43">
        <v>150</v>
      </c>
      <c r="G87" s="43">
        <v>5.0999999999999996</v>
      </c>
      <c r="H87" s="43">
        <v>3.8</v>
      </c>
      <c r="I87" s="43">
        <v>8.3000000000000007</v>
      </c>
      <c r="J87" s="43">
        <v>87.2</v>
      </c>
      <c r="K87" s="44" t="s">
        <v>49</v>
      </c>
      <c r="L87" s="43">
        <v>30</v>
      </c>
    </row>
    <row r="88" spans="1:12" ht="14.4" x14ac:dyDescent="0.3">
      <c r="A88" s="23"/>
      <c r="B88" s="15"/>
      <c r="C88" s="11"/>
      <c r="D88" s="6" t="s">
        <v>75</v>
      </c>
      <c r="E88" s="42" t="s">
        <v>76</v>
      </c>
      <c r="F88" s="43">
        <v>50</v>
      </c>
      <c r="G88" s="43">
        <v>2.2999999999999998</v>
      </c>
      <c r="H88" s="43">
        <v>0.2</v>
      </c>
      <c r="I88" s="43">
        <v>14.8</v>
      </c>
      <c r="J88" s="43">
        <v>70.3</v>
      </c>
      <c r="K88" s="44" t="s">
        <v>49</v>
      </c>
      <c r="L88" s="43">
        <v>9.23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16.8</v>
      </c>
      <c r="H89" s="19">
        <f t="shared" ref="H89" si="43">SUM(H82:H88)</f>
        <v>14.100000000000001</v>
      </c>
      <c r="I89" s="19">
        <f t="shared" ref="I89" si="44">SUM(I82:I88)</f>
        <v>79.2</v>
      </c>
      <c r="J89" s="19">
        <f t="shared" ref="J89:L89" si="45">SUM(J82:J88)</f>
        <v>510.7</v>
      </c>
      <c r="K89" s="25"/>
      <c r="L89" s="19">
        <f t="shared" si="45"/>
        <v>69.83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600</v>
      </c>
      <c r="G100" s="32">
        <f t="shared" ref="G100" si="50">G89+G99</f>
        <v>16.8</v>
      </c>
      <c r="H100" s="32">
        <f t="shared" ref="H100" si="51">H89+H99</f>
        <v>14.100000000000001</v>
      </c>
      <c r="I100" s="32">
        <f t="shared" ref="I100" si="52">I89+I99</f>
        <v>79.2</v>
      </c>
      <c r="J100" s="32">
        <f t="shared" ref="J100:L100" si="53">J89+J99</f>
        <v>510.7</v>
      </c>
      <c r="K100" s="32"/>
      <c r="L100" s="32">
        <f t="shared" si="53"/>
        <v>69.83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150</v>
      </c>
      <c r="G101" s="40">
        <v>22.41</v>
      </c>
      <c r="H101" s="40">
        <v>13.13</v>
      </c>
      <c r="I101" s="40">
        <v>21.35</v>
      </c>
      <c r="J101" s="40">
        <v>293.3</v>
      </c>
      <c r="K101" s="41" t="s">
        <v>78</v>
      </c>
      <c r="L101" s="40">
        <v>53.4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0.2</v>
      </c>
      <c r="H103" s="43">
        <v>0</v>
      </c>
      <c r="I103" s="43">
        <v>12.3</v>
      </c>
      <c r="J103" s="43">
        <v>50.3</v>
      </c>
      <c r="K103" s="44" t="s">
        <v>80</v>
      </c>
      <c r="L103" s="43">
        <v>2.7</v>
      </c>
    </row>
    <row r="104" spans="1:12" ht="14.4" x14ac:dyDescent="0.3">
      <c r="A104" s="23"/>
      <c r="B104" s="15"/>
      <c r="C104" s="11"/>
      <c r="D104" s="7" t="s">
        <v>23</v>
      </c>
      <c r="E104" s="42" t="s">
        <v>81</v>
      </c>
      <c r="F104" s="43">
        <v>90</v>
      </c>
      <c r="G104" s="43">
        <v>16.5</v>
      </c>
      <c r="H104" s="43">
        <v>7.5</v>
      </c>
      <c r="I104" s="43">
        <v>28.8</v>
      </c>
      <c r="J104" s="43">
        <v>61.2</v>
      </c>
      <c r="K104" s="44" t="s">
        <v>49</v>
      </c>
      <c r="L104" s="43">
        <v>2.23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83</v>
      </c>
      <c r="E106" s="42" t="s">
        <v>82</v>
      </c>
      <c r="F106" s="43">
        <v>30</v>
      </c>
      <c r="G106" s="43">
        <v>0.1</v>
      </c>
      <c r="H106" s="43">
        <v>0</v>
      </c>
      <c r="I106" s="43">
        <v>14.4</v>
      </c>
      <c r="J106" s="43">
        <v>57.9</v>
      </c>
      <c r="K106" s="44" t="s">
        <v>49</v>
      </c>
      <c r="L106" s="43">
        <v>6</v>
      </c>
    </row>
    <row r="107" spans="1:12" ht="14.4" x14ac:dyDescent="0.3">
      <c r="A107" s="23"/>
      <c r="B107" s="15"/>
      <c r="C107" s="11"/>
      <c r="D107" s="6" t="s">
        <v>84</v>
      </c>
      <c r="E107" s="42" t="s">
        <v>85</v>
      </c>
      <c r="F107" s="43">
        <v>30</v>
      </c>
      <c r="G107" s="43">
        <v>2.25</v>
      </c>
      <c r="H107" s="43">
        <v>2.94</v>
      </c>
      <c r="I107" s="43">
        <v>22.32</v>
      </c>
      <c r="J107" s="43">
        <v>124.7</v>
      </c>
      <c r="K107" s="44" t="s">
        <v>49</v>
      </c>
      <c r="L107" s="43">
        <v>5.5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41.46</v>
      </c>
      <c r="H108" s="19">
        <f t="shared" si="54"/>
        <v>23.570000000000004</v>
      </c>
      <c r="I108" s="19">
        <f t="shared" si="54"/>
        <v>99.170000000000016</v>
      </c>
      <c r="J108" s="19">
        <f t="shared" si="54"/>
        <v>587.4</v>
      </c>
      <c r="K108" s="25"/>
      <c r="L108" s="19">
        <f t="shared" ref="L108" si="55">SUM(L101:L107)</f>
        <v>69.83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500</v>
      </c>
      <c r="G119" s="32">
        <f t="shared" ref="G119" si="58">G108+G118</f>
        <v>41.46</v>
      </c>
      <c r="H119" s="32">
        <f t="shared" ref="H119" si="59">H108+H118</f>
        <v>23.570000000000004</v>
      </c>
      <c r="I119" s="32">
        <f t="shared" ref="I119" si="60">I108+I118</f>
        <v>99.170000000000016</v>
      </c>
      <c r="J119" s="32">
        <f t="shared" ref="J119:L119" si="61">J108+J118</f>
        <v>587.4</v>
      </c>
      <c r="K119" s="32"/>
      <c r="L119" s="32">
        <f t="shared" si="61"/>
        <v>69.83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150</v>
      </c>
      <c r="G120" s="40">
        <v>6.76</v>
      </c>
      <c r="H120" s="40">
        <v>8.77</v>
      </c>
      <c r="I120" s="40">
        <v>32.43</v>
      </c>
      <c r="J120" s="40">
        <v>235.7</v>
      </c>
      <c r="K120" s="41" t="s">
        <v>87</v>
      </c>
      <c r="L120" s="40">
        <v>42.4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0.2</v>
      </c>
      <c r="H122" s="43">
        <v>0</v>
      </c>
      <c r="I122" s="43">
        <v>12.3</v>
      </c>
      <c r="J122" s="43">
        <v>50.3</v>
      </c>
      <c r="K122" s="44" t="s">
        <v>80</v>
      </c>
      <c r="L122" s="43">
        <v>2.7</v>
      </c>
    </row>
    <row r="123" spans="1:12" ht="14.4" x14ac:dyDescent="0.3">
      <c r="A123" s="14"/>
      <c r="B123" s="15"/>
      <c r="C123" s="11"/>
      <c r="D123" s="7" t="s">
        <v>23</v>
      </c>
      <c r="E123" s="42" t="s">
        <v>89</v>
      </c>
      <c r="F123" s="43">
        <v>30</v>
      </c>
      <c r="G123" s="43">
        <v>2</v>
      </c>
      <c r="H123" s="43">
        <v>0.4</v>
      </c>
      <c r="I123" s="43">
        <v>10</v>
      </c>
      <c r="J123" s="43">
        <v>91.2</v>
      </c>
      <c r="K123" s="44" t="s">
        <v>41</v>
      </c>
      <c r="L123" s="43">
        <v>2.23</v>
      </c>
    </row>
    <row r="124" spans="1:12" ht="14.4" x14ac:dyDescent="0.3">
      <c r="A124" s="14"/>
      <c r="B124" s="15"/>
      <c r="C124" s="11"/>
      <c r="D124" s="7" t="s">
        <v>24</v>
      </c>
      <c r="E124" s="42" t="s">
        <v>90</v>
      </c>
      <c r="F124" s="43">
        <v>100</v>
      </c>
      <c r="G124" s="43">
        <v>0.6</v>
      </c>
      <c r="H124" s="43">
        <v>0.6</v>
      </c>
      <c r="I124" s="43">
        <v>14.9</v>
      </c>
      <c r="J124" s="43">
        <v>87.5</v>
      </c>
      <c r="K124" s="44" t="s">
        <v>41</v>
      </c>
      <c r="L124" s="43">
        <v>13.2</v>
      </c>
    </row>
    <row r="125" spans="1:12" ht="14.4" x14ac:dyDescent="0.3">
      <c r="A125" s="14"/>
      <c r="B125" s="15"/>
      <c r="C125" s="11"/>
      <c r="D125" s="6" t="s">
        <v>66</v>
      </c>
      <c r="E125" s="42" t="s">
        <v>91</v>
      </c>
      <c r="F125" s="43">
        <v>30</v>
      </c>
      <c r="G125" s="43">
        <v>0.62</v>
      </c>
      <c r="H125" s="43">
        <v>0.11</v>
      </c>
      <c r="I125" s="43">
        <v>3.06</v>
      </c>
      <c r="J125" s="43">
        <v>15.7</v>
      </c>
      <c r="K125" s="44" t="s">
        <v>92</v>
      </c>
      <c r="L125" s="43">
        <v>9.3000000000000007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10.18</v>
      </c>
      <c r="H127" s="19">
        <f t="shared" si="62"/>
        <v>9.879999999999999</v>
      </c>
      <c r="I127" s="19">
        <f t="shared" si="62"/>
        <v>72.690000000000012</v>
      </c>
      <c r="J127" s="19">
        <f t="shared" si="62"/>
        <v>480.4</v>
      </c>
      <c r="K127" s="25"/>
      <c r="L127" s="19">
        <f t="shared" ref="L127" si="63">SUM(L120:L126)</f>
        <v>69.83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510</v>
      </c>
      <c r="G138" s="32">
        <f t="shared" ref="G138" si="66">G127+G137</f>
        <v>10.18</v>
      </c>
      <c r="H138" s="32">
        <f t="shared" ref="H138" si="67">H127+H137</f>
        <v>9.879999999999999</v>
      </c>
      <c r="I138" s="32">
        <f t="shared" ref="I138" si="68">I127+I137</f>
        <v>72.690000000000012</v>
      </c>
      <c r="J138" s="32">
        <f t="shared" ref="J138:L138" si="69">J127+J137</f>
        <v>480.4</v>
      </c>
      <c r="K138" s="32"/>
      <c r="L138" s="32">
        <f t="shared" si="69"/>
        <v>69.83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200</v>
      </c>
      <c r="G139" s="40">
        <v>6.8</v>
      </c>
      <c r="H139" s="40">
        <v>7.6</v>
      </c>
      <c r="I139" s="40">
        <v>48.7</v>
      </c>
      <c r="J139" s="40">
        <v>190.3</v>
      </c>
      <c r="K139" s="41" t="s">
        <v>94</v>
      </c>
      <c r="L139" s="40">
        <v>18.399999999999999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0.2</v>
      </c>
      <c r="H141" s="43">
        <v>0</v>
      </c>
      <c r="I141" s="43">
        <v>13.8</v>
      </c>
      <c r="J141" s="43">
        <v>56.6</v>
      </c>
      <c r="K141" s="44" t="s">
        <v>58</v>
      </c>
      <c r="L141" s="43">
        <v>4.4000000000000004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30</v>
      </c>
      <c r="G142" s="43">
        <v>2.4</v>
      </c>
      <c r="H142" s="43">
        <v>0.3</v>
      </c>
      <c r="I142" s="43">
        <v>14.7</v>
      </c>
      <c r="J142" s="43">
        <v>80.400000000000006</v>
      </c>
      <c r="K142" s="44" t="s">
        <v>41</v>
      </c>
      <c r="L142" s="43">
        <v>2.4300000000000002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6.4" x14ac:dyDescent="0.3">
      <c r="A144" s="23"/>
      <c r="B144" s="15"/>
      <c r="C144" s="11"/>
      <c r="D144" s="6" t="s">
        <v>66</v>
      </c>
      <c r="E144" s="42" t="s">
        <v>95</v>
      </c>
      <c r="F144" s="43">
        <v>15</v>
      </c>
      <c r="G144" s="43">
        <v>0.2</v>
      </c>
      <c r="H144" s="43">
        <v>14.5</v>
      </c>
      <c r="I144" s="43">
        <v>0.3</v>
      </c>
      <c r="J144" s="43">
        <v>132.19999999999999</v>
      </c>
      <c r="K144" s="44" t="s">
        <v>70</v>
      </c>
      <c r="L144" s="43">
        <v>14.6</v>
      </c>
    </row>
    <row r="145" spans="1:12" ht="14.4" x14ac:dyDescent="0.3">
      <c r="A145" s="23"/>
      <c r="B145" s="15"/>
      <c r="C145" s="11"/>
      <c r="D145" s="6" t="s">
        <v>59</v>
      </c>
      <c r="E145" s="42" t="s">
        <v>60</v>
      </c>
      <c r="F145" s="43">
        <v>150</v>
      </c>
      <c r="G145" s="43">
        <v>5.0999999999999996</v>
      </c>
      <c r="H145" s="43">
        <v>3.8</v>
      </c>
      <c r="I145" s="43">
        <v>8.3000000000000007</v>
      </c>
      <c r="J145" s="43">
        <v>87.2</v>
      </c>
      <c r="K145" s="44" t="s">
        <v>41</v>
      </c>
      <c r="L145" s="43">
        <v>30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14.7</v>
      </c>
      <c r="H146" s="19">
        <f t="shared" si="70"/>
        <v>26.2</v>
      </c>
      <c r="I146" s="19">
        <f t="shared" si="70"/>
        <v>85.8</v>
      </c>
      <c r="J146" s="19">
        <f t="shared" si="70"/>
        <v>546.70000000000005</v>
      </c>
      <c r="K146" s="25"/>
      <c r="L146" s="19">
        <f t="shared" ref="L146" si="71">SUM(L139:L145)</f>
        <v>69.83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595</v>
      </c>
      <c r="G157" s="32">
        <f t="shared" ref="G157" si="74">G146+G156</f>
        <v>14.7</v>
      </c>
      <c r="H157" s="32">
        <f t="shared" ref="H157" si="75">H146+H156</f>
        <v>26.2</v>
      </c>
      <c r="I157" s="32">
        <f t="shared" ref="I157" si="76">I146+I156</f>
        <v>85.8</v>
      </c>
      <c r="J157" s="32">
        <f t="shared" ref="J157:L157" si="77">J146+J156</f>
        <v>546.70000000000005</v>
      </c>
      <c r="K157" s="32"/>
      <c r="L157" s="32">
        <f t="shared" si="77"/>
        <v>69.83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200</v>
      </c>
      <c r="G158" s="40">
        <v>5.5</v>
      </c>
      <c r="H158" s="40">
        <v>7.5</v>
      </c>
      <c r="I158" s="40">
        <v>41.3</v>
      </c>
      <c r="J158" s="40">
        <v>215.1</v>
      </c>
      <c r="K158" s="41" t="s">
        <v>97</v>
      </c>
      <c r="L158" s="40">
        <v>20.2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3.6</v>
      </c>
      <c r="H160" s="43">
        <v>3.3</v>
      </c>
      <c r="I160" s="43">
        <v>22.8</v>
      </c>
      <c r="J160" s="43">
        <v>135.9</v>
      </c>
      <c r="K160" s="44" t="s">
        <v>64</v>
      </c>
      <c r="L160" s="43">
        <v>13.5</v>
      </c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26</v>
      </c>
      <c r="E163" s="42" t="s">
        <v>99</v>
      </c>
      <c r="F163" s="43">
        <v>60</v>
      </c>
      <c r="G163" s="43">
        <v>4.7</v>
      </c>
      <c r="H163" s="43">
        <v>8.6999999999999993</v>
      </c>
      <c r="I163" s="43">
        <v>7.4</v>
      </c>
      <c r="J163" s="43">
        <v>176.3</v>
      </c>
      <c r="K163" s="44" t="s">
        <v>100</v>
      </c>
      <c r="L163" s="43">
        <v>28.4</v>
      </c>
    </row>
    <row r="164" spans="1:12" ht="14.4" x14ac:dyDescent="0.3">
      <c r="A164" s="23"/>
      <c r="B164" s="15"/>
      <c r="C164" s="11"/>
      <c r="D164" s="6" t="s">
        <v>98</v>
      </c>
      <c r="E164" s="42" t="s">
        <v>76</v>
      </c>
      <c r="F164" s="43">
        <v>40</v>
      </c>
      <c r="G164" s="43">
        <v>2.2999999999999998</v>
      </c>
      <c r="H164" s="43">
        <v>0.2</v>
      </c>
      <c r="I164" s="43">
        <v>14.8</v>
      </c>
      <c r="J164" s="43">
        <v>70.3</v>
      </c>
      <c r="K164" s="44" t="s">
        <v>41</v>
      </c>
      <c r="L164" s="43">
        <v>7.73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16.100000000000001</v>
      </c>
      <c r="H165" s="19">
        <f t="shared" si="78"/>
        <v>19.7</v>
      </c>
      <c r="I165" s="19">
        <f t="shared" si="78"/>
        <v>86.3</v>
      </c>
      <c r="J165" s="19">
        <f t="shared" si="78"/>
        <v>597.59999999999991</v>
      </c>
      <c r="K165" s="25"/>
      <c r="L165" s="19">
        <f t="shared" ref="L165" si="79">SUM(L158:L164)</f>
        <v>69.83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500</v>
      </c>
      <c r="G176" s="32">
        <f t="shared" ref="G176" si="82">G165+G175</f>
        <v>16.100000000000001</v>
      </c>
      <c r="H176" s="32">
        <f t="shared" ref="H176" si="83">H165+H175</f>
        <v>19.7</v>
      </c>
      <c r="I176" s="32">
        <f t="shared" ref="I176" si="84">I165+I175</f>
        <v>86.3</v>
      </c>
      <c r="J176" s="32">
        <f t="shared" ref="J176:L176" si="85">J165+J175</f>
        <v>597.59999999999991</v>
      </c>
      <c r="K176" s="32"/>
      <c r="L176" s="32">
        <f t="shared" si="85"/>
        <v>69.83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180</v>
      </c>
      <c r="G177" s="40">
        <v>4.0999999999999996</v>
      </c>
      <c r="H177" s="40">
        <v>6</v>
      </c>
      <c r="I177" s="40">
        <v>26.5</v>
      </c>
      <c r="J177" s="40">
        <v>176.1</v>
      </c>
      <c r="K177" s="41" t="s">
        <v>102</v>
      </c>
      <c r="L177" s="40">
        <v>23.2</v>
      </c>
    </row>
    <row r="178" spans="1:12" ht="14.4" x14ac:dyDescent="0.3">
      <c r="A178" s="23"/>
      <c r="B178" s="15"/>
      <c r="C178" s="11"/>
      <c r="D178" s="6" t="s">
        <v>21</v>
      </c>
      <c r="E178" s="42" t="s">
        <v>103</v>
      </c>
      <c r="F178" s="43">
        <v>120</v>
      </c>
      <c r="G178" s="43">
        <v>16.899999999999999</v>
      </c>
      <c r="H178" s="43">
        <v>5.3</v>
      </c>
      <c r="I178" s="43">
        <v>11.7</v>
      </c>
      <c r="J178" s="43">
        <v>279.60000000000002</v>
      </c>
      <c r="K178" s="53" t="s">
        <v>104</v>
      </c>
      <c r="L178" s="43">
        <v>40.1</v>
      </c>
    </row>
    <row r="179" spans="1:12" ht="14.4" x14ac:dyDescent="0.3">
      <c r="A179" s="23"/>
      <c r="B179" s="15"/>
      <c r="C179" s="11"/>
      <c r="D179" s="7" t="s">
        <v>22</v>
      </c>
      <c r="E179" s="42" t="s">
        <v>105</v>
      </c>
      <c r="F179" s="43">
        <v>200</v>
      </c>
      <c r="G179" s="43">
        <v>0.2</v>
      </c>
      <c r="H179" s="43">
        <v>0</v>
      </c>
      <c r="I179" s="43">
        <v>2.8</v>
      </c>
      <c r="J179" s="43">
        <v>12.2</v>
      </c>
      <c r="K179" s="44" t="s">
        <v>80</v>
      </c>
      <c r="L179" s="43">
        <v>2.7</v>
      </c>
    </row>
    <row r="180" spans="1:12" ht="14.4" x14ac:dyDescent="0.3">
      <c r="A180" s="23"/>
      <c r="B180" s="15"/>
      <c r="C180" s="11"/>
      <c r="D180" s="7" t="s">
        <v>23</v>
      </c>
      <c r="E180" s="42" t="s">
        <v>65</v>
      </c>
      <c r="F180" s="43">
        <v>53</v>
      </c>
      <c r="G180" s="43">
        <v>2</v>
      </c>
      <c r="H180" s="43">
        <v>0.4</v>
      </c>
      <c r="I180" s="43">
        <v>10</v>
      </c>
      <c r="J180" s="43">
        <v>61.2</v>
      </c>
      <c r="K180" s="44" t="s">
        <v>41</v>
      </c>
      <c r="L180" s="43">
        <v>3.83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553</v>
      </c>
      <c r="G184" s="19">
        <f t="shared" ref="G184:J184" si="86">SUM(G177:G183)</f>
        <v>23.2</v>
      </c>
      <c r="H184" s="19">
        <f t="shared" si="86"/>
        <v>11.700000000000001</v>
      </c>
      <c r="I184" s="19">
        <f t="shared" si="86"/>
        <v>51</v>
      </c>
      <c r="J184" s="19">
        <f t="shared" si="86"/>
        <v>529.1</v>
      </c>
      <c r="K184" s="25"/>
      <c r="L184" s="19">
        <f t="shared" ref="L184" si="87">SUM(L177:L183)</f>
        <v>69.83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553</v>
      </c>
      <c r="G195" s="32">
        <f t="shared" ref="G195" si="90">G184+G194</f>
        <v>23.2</v>
      </c>
      <c r="H195" s="32">
        <f t="shared" ref="H195" si="91">H184+H194</f>
        <v>11.700000000000001</v>
      </c>
      <c r="I195" s="32">
        <f t="shared" ref="I195" si="92">I184+I194</f>
        <v>51</v>
      </c>
      <c r="J195" s="32">
        <f t="shared" ref="J195:L195" si="93">J184+J194</f>
        <v>529.1</v>
      </c>
      <c r="K195" s="32"/>
      <c r="L195" s="32">
        <f t="shared" si="93"/>
        <v>69.83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19.922999999999995</v>
      </c>
      <c r="H196" s="34">
        <f t="shared" si="94"/>
        <v>18.056999999999999</v>
      </c>
      <c r="I196" s="34">
        <f t="shared" si="94"/>
        <v>78.520999999999987</v>
      </c>
      <c r="J196" s="34">
        <f t="shared" si="94"/>
        <v>562.43999999999994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69.830000000000013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</cp:lastModifiedBy>
  <cp:lastPrinted>2023-10-17T04:46:31Z</cp:lastPrinted>
  <dcterms:created xsi:type="dcterms:W3CDTF">2022-05-16T14:23:56Z</dcterms:created>
  <dcterms:modified xsi:type="dcterms:W3CDTF">2023-10-18T07:22:12Z</dcterms:modified>
</cp:coreProperties>
</file>